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00" yWindow="-45" windowWidth="9270" windowHeight="742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C8" i="1" l="1"/>
  <c r="C24" i="1" l="1"/>
  <c r="D24" i="1"/>
  <c r="C14" i="1" l="1"/>
  <c r="C32" i="1" s="1"/>
  <c r="C31" i="1" s="1"/>
  <c r="C12" i="1"/>
  <c r="D8" i="1"/>
  <c r="D14" i="1" s="1"/>
  <c r="D32" i="1" s="1"/>
  <c r="D31" i="1" s="1"/>
</calcChain>
</file>

<file path=xl/sharedStrings.xml><?xml version="1.0" encoding="utf-8"?>
<sst xmlns="http://schemas.openxmlformats.org/spreadsheetml/2006/main" count="49" uniqueCount="45">
  <si>
    <t>2019                  (tis.Kč vč. DPH)</t>
  </si>
  <si>
    <t>Příjmy</t>
  </si>
  <si>
    <t>třída 2</t>
  </si>
  <si>
    <t>třída 3</t>
  </si>
  <si>
    <t>třída 4</t>
  </si>
  <si>
    <t>členské příspěvky od obcí</t>
  </si>
  <si>
    <t>dotace</t>
  </si>
  <si>
    <t>kapitálové příjmy</t>
  </si>
  <si>
    <t>obecné příjmy</t>
  </si>
  <si>
    <t>finanční dary</t>
  </si>
  <si>
    <t xml:space="preserve">nájemné </t>
  </si>
  <si>
    <t>Výdaje</t>
  </si>
  <si>
    <t>třída 5</t>
  </si>
  <si>
    <t>třída 6</t>
  </si>
  <si>
    <t>obecné výdaje</t>
  </si>
  <si>
    <t>pojištění majetku</t>
  </si>
  <si>
    <t>Financování</t>
  </si>
  <si>
    <t>půjčky od obcí</t>
  </si>
  <si>
    <t>půjčky od SFŽP</t>
  </si>
  <si>
    <t>splátky půjček obcím</t>
  </si>
  <si>
    <t>splátky půjček SFŽP</t>
  </si>
  <si>
    <t>opravy nad rámec kalkulace</t>
  </si>
  <si>
    <t>platby daní a poplatků</t>
  </si>
  <si>
    <t>investiční výdaje - vodovod</t>
  </si>
  <si>
    <t>investiční výdaje - kanalizace</t>
  </si>
  <si>
    <t>STŘEDNĚDOBÉHO VÝHLEDU ROZPOČTU</t>
  </si>
  <si>
    <t>celkem příjmy</t>
  </si>
  <si>
    <t>celkem výdaje</t>
  </si>
  <si>
    <t>celkem financování</t>
  </si>
  <si>
    <t>nájemné obcím</t>
  </si>
  <si>
    <t>částečné zapojení vl. zdrojů</t>
  </si>
  <si>
    <t>Vodovody a kanalizace Židlochovicko, Hrušovanská 214, 667 01 Vojkovice, IČ: 49458841</t>
  </si>
  <si>
    <t>Vyhotovil:</t>
  </si>
  <si>
    <t>Martina Furchová, účetní</t>
  </si>
  <si>
    <t>Zodpovídá:</t>
  </si>
  <si>
    <t>Mgr. Vladimír Šmerda, předseda</t>
  </si>
  <si>
    <t>na úřední desce kamenné</t>
  </si>
  <si>
    <t>na úřední desce elektronické</t>
  </si>
  <si>
    <t xml:space="preserve">Vyvěšeno: </t>
  </si>
  <si>
    <t>Sejmuto:</t>
  </si>
  <si>
    <t>Obec:</t>
  </si>
  <si>
    <t>Odpovědný pracovník za vyvěšení:</t>
  </si>
  <si>
    <t>na 2019 a 2020</t>
  </si>
  <si>
    <t>2020                  (tis.Kč vč. DPH)</t>
  </si>
  <si>
    <t xml:space="preserve">  STŘEDNĚDOBÝ VÝHLED ROZPOČTU na 2019 a 2020 je zveřejněn v elektronické podobě na webových stránkách DSO:   www.vakzidlochovicko.cz – Úřední deska a v na kamenné a elektronické úřední desce všech členských obcí DSO.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</si>
</sst>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9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u/>
      <sz val="10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0" fontId="0" fillId="0" borderId="0" xfId="0" applyFont="1"/>
    <xf numFmtId="0" fontId="3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wrapText="1"/>
    </xf>
    <xf numFmtId="4" fontId="7" fillId="0" borderId="0" xfId="0" applyNumberFormat="1" applyFont="1"/>
    <xf numFmtId="0" fontId="7" fillId="0" borderId="0" xfId="0" applyFont="1"/>
    <xf numFmtId="0" fontId="5" fillId="0" borderId="0" xfId="0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4" fontId="9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center" wrapText="1"/>
    </xf>
    <xf numFmtId="4" fontId="4" fillId="0" borderId="0" xfId="0" applyNumberFormat="1" applyFont="1"/>
    <xf numFmtId="0" fontId="8" fillId="0" borderId="0" xfId="0" applyFont="1"/>
    <xf numFmtId="0" fontId="4" fillId="0" borderId="0" xfId="0" applyFont="1"/>
    <xf numFmtId="4" fontId="12" fillId="0" borderId="0" xfId="0" applyNumberFormat="1" applyFont="1"/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/>
    <xf numFmtId="4" fontId="13" fillId="0" borderId="0" xfId="0" applyNumberFormat="1" applyFont="1"/>
    <xf numFmtId="0" fontId="7" fillId="0" borderId="0" xfId="1" applyFont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2" xfId="0" applyFont="1" applyBorder="1"/>
    <xf numFmtId="3" fontId="15" fillId="0" borderId="2" xfId="0" applyNumberFormat="1" applyFont="1" applyBorder="1" applyAlignment="1">
      <alignment horizontal="center" vertical="center"/>
    </xf>
    <xf numFmtId="3" fontId="15" fillId="0" borderId="16" xfId="0" applyNumberFormat="1" applyFont="1" applyBorder="1" applyAlignment="1">
      <alignment horizontal="center" vertical="center"/>
    </xf>
    <xf numFmtId="0" fontId="15" fillId="0" borderId="0" xfId="0" applyFont="1"/>
    <xf numFmtId="0" fontId="14" fillId="0" borderId="1" xfId="0" applyFont="1" applyBorder="1"/>
    <xf numFmtId="3" fontId="15" fillId="0" borderId="1" xfId="0" applyNumberFormat="1" applyFont="1" applyBorder="1" applyAlignment="1">
      <alignment horizontal="center" vertical="center"/>
    </xf>
    <xf numFmtId="3" fontId="15" fillId="0" borderId="13" xfId="0" applyNumberFormat="1" applyFont="1" applyBorder="1" applyAlignment="1">
      <alignment horizontal="center" vertical="center"/>
    </xf>
    <xf numFmtId="0" fontId="14" fillId="0" borderId="6" xfId="0" applyFont="1" applyBorder="1"/>
    <xf numFmtId="3" fontId="15" fillId="0" borderId="6" xfId="0" applyNumberFormat="1" applyFont="1" applyFill="1" applyBorder="1" applyAlignment="1">
      <alignment horizontal="center" vertical="center"/>
    </xf>
    <xf numFmtId="3" fontId="15" fillId="0" borderId="14" xfId="0" applyNumberFormat="1" applyFont="1" applyFill="1" applyBorder="1" applyAlignment="1">
      <alignment horizontal="center" vertical="center"/>
    </xf>
    <xf numFmtId="3" fontId="15" fillId="0" borderId="4" xfId="0" applyNumberFormat="1" applyFont="1" applyBorder="1" applyAlignment="1">
      <alignment horizontal="center" vertical="center"/>
    </xf>
    <xf numFmtId="3" fontId="15" fillId="0" borderId="5" xfId="0" applyNumberFormat="1" applyFont="1" applyBorder="1" applyAlignment="1">
      <alignment horizontal="center" vertical="center"/>
    </xf>
    <xf numFmtId="3" fontId="14" fillId="0" borderId="5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3" fontId="15" fillId="0" borderId="10" xfId="0" applyNumberFormat="1" applyFont="1" applyBorder="1" applyAlignment="1">
      <alignment horizontal="center" vertical="center" wrapText="1"/>
    </xf>
    <xf numFmtId="3" fontId="15" fillId="0" borderId="11" xfId="0" applyNumberFormat="1" applyFont="1" applyBorder="1" applyAlignment="1">
      <alignment horizontal="center" vertical="center" wrapText="1"/>
    </xf>
    <xf numFmtId="3" fontId="15" fillId="0" borderId="6" xfId="0" applyNumberFormat="1" applyFont="1" applyBorder="1" applyAlignment="1">
      <alignment horizontal="center" vertical="center"/>
    </xf>
    <xf numFmtId="3" fontId="15" fillId="0" borderId="14" xfId="0" applyNumberFormat="1" applyFont="1" applyBorder="1" applyAlignment="1">
      <alignment horizontal="center" vertical="center"/>
    </xf>
    <xf numFmtId="0" fontId="14" fillId="0" borderId="23" xfId="0" applyFont="1" applyBorder="1" applyAlignment="1">
      <alignment horizontal="left"/>
    </xf>
    <xf numFmtId="3" fontId="15" fillId="0" borderId="9" xfId="0" applyNumberFormat="1" applyFont="1" applyBorder="1" applyAlignment="1">
      <alignment horizontal="center" vertical="center"/>
    </xf>
    <xf numFmtId="3" fontId="15" fillId="0" borderId="24" xfId="0" applyNumberFormat="1" applyFont="1" applyBorder="1" applyAlignment="1">
      <alignment horizontal="center" vertical="center"/>
    </xf>
    <xf numFmtId="0" fontId="14" fillId="0" borderId="10" xfId="0" applyFont="1" applyBorder="1" applyAlignment="1"/>
    <xf numFmtId="3" fontId="15" fillId="0" borderId="10" xfId="0" applyNumberFormat="1" applyFont="1" applyBorder="1" applyAlignment="1">
      <alignment horizontal="center" vertical="center"/>
    </xf>
    <xf numFmtId="3" fontId="15" fillId="0" borderId="11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7" fillId="0" borderId="0" xfId="0" applyFont="1"/>
    <xf numFmtId="0" fontId="14" fillId="0" borderId="4" xfId="0" applyFont="1" applyBorder="1" applyAlignment="1">
      <alignment horizontal="center" vertical="center" wrapText="1"/>
    </xf>
    <xf numFmtId="0" fontId="14" fillId="0" borderId="7" xfId="0" applyFont="1" applyBorder="1" applyAlignment="1"/>
    <xf numFmtId="0" fontId="14" fillId="0" borderId="19" xfId="0" applyFont="1" applyBorder="1" applyAlignme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1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4" fillId="0" borderId="7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14" fillId="0" borderId="17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akzidlochovicko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8"/>
  <sheetViews>
    <sheetView tabSelected="1" zoomScale="85" zoomScaleNormal="85" workbookViewId="0">
      <selection activeCell="A4" sqref="A4:XFD4"/>
    </sheetView>
  </sheetViews>
  <sheetFormatPr defaultRowHeight="15" x14ac:dyDescent="0.25"/>
  <cols>
    <col min="1" max="1" width="9.85546875" style="6" customWidth="1"/>
    <col min="2" max="2" width="37.140625" style="1" customWidth="1"/>
    <col min="3" max="3" width="14.85546875" style="5" customWidth="1"/>
    <col min="4" max="4" width="15.5703125" style="5" customWidth="1"/>
  </cols>
  <sheetData>
    <row r="2" spans="1:4" s="58" customFormat="1" ht="12.75" x14ac:dyDescent="0.2">
      <c r="A2" s="66" t="s">
        <v>31</v>
      </c>
      <c r="B2" s="66"/>
      <c r="C2" s="66"/>
      <c r="D2" s="66"/>
    </row>
    <row r="3" spans="1:4" s="2" customFormat="1" ht="15.75" customHeight="1" x14ac:dyDescent="0.25">
      <c r="A3" s="6"/>
      <c r="B3" s="1"/>
      <c r="C3" s="4"/>
      <c r="D3" s="4"/>
    </row>
    <row r="4" spans="1:4" s="3" customFormat="1" ht="25.5" customHeight="1" x14ac:dyDescent="0.3">
      <c r="A4" s="62" t="s">
        <v>25</v>
      </c>
      <c r="B4" s="62"/>
      <c r="C4" s="62"/>
      <c r="D4" s="62"/>
    </row>
    <row r="5" spans="1:4" s="1" customFormat="1" x14ac:dyDescent="0.25">
      <c r="A5" s="63" t="s">
        <v>42</v>
      </c>
      <c r="B5" s="63"/>
      <c r="C5" s="63"/>
      <c r="D5" s="63"/>
    </row>
    <row r="6" spans="1:4" s="1" customFormat="1" ht="15.75" thickBot="1" x14ac:dyDescent="0.3">
      <c r="A6" s="6"/>
      <c r="C6" s="6"/>
      <c r="D6" s="6"/>
    </row>
    <row r="7" spans="1:4" s="29" customFormat="1" ht="29.25" customHeight="1" thickBot="1" x14ac:dyDescent="0.3">
      <c r="A7" s="74" t="s">
        <v>1</v>
      </c>
      <c r="B7" s="75"/>
      <c r="C7" s="28" t="s">
        <v>0</v>
      </c>
      <c r="D7" s="27" t="s">
        <v>43</v>
      </c>
    </row>
    <row r="8" spans="1:4" s="33" customFormat="1" ht="12" x14ac:dyDescent="0.2">
      <c r="A8" s="71" t="s">
        <v>2</v>
      </c>
      <c r="B8" s="30" t="s">
        <v>10</v>
      </c>
      <c r="C8" s="32">
        <f>CEILING(700*12*1.21*1.02,1)</f>
        <v>10368</v>
      </c>
      <c r="D8" s="31">
        <f>800*12*1.21</f>
        <v>11616</v>
      </c>
    </row>
    <row r="9" spans="1:4" s="33" customFormat="1" ht="12" x14ac:dyDescent="0.2">
      <c r="A9" s="72"/>
      <c r="B9" s="34" t="s">
        <v>9</v>
      </c>
      <c r="C9" s="36">
        <v>130</v>
      </c>
      <c r="D9" s="35">
        <v>120</v>
      </c>
    </row>
    <row r="10" spans="1:4" s="33" customFormat="1" ht="12" x14ac:dyDescent="0.2">
      <c r="A10" s="73"/>
      <c r="B10" s="34" t="s">
        <v>8</v>
      </c>
      <c r="C10" s="36">
        <v>30</v>
      </c>
      <c r="D10" s="35">
        <v>25</v>
      </c>
    </row>
    <row r="11" spans="1:4" s="33" customFormat="1" ht="12" x14ac:dyDescent="0.2">
      <c r="A11" s="54" t="s">
        <v>3</v>
      </c>
      <c r="B11" s="34" t="s">
        <v>7</v>
      </c>
      <c r="C11" s="36">
        <v>5</v>
      </c>
      <c r="D11" s="35">
        <v>5</v>
      </c>
    </row>
    <row r="12" spans="1:4" s="33" customFormat="1" ht="12" x14ac:dyDescent="0.2">
      <c r="A12" s="69" t="s">
        <v>4</v>
      </c>
      <c r="B12" s="34" t="s">
        <v>5</v>
      </c>
      <c r="C12" s="36">
        <f>8800*1.02</f>
        <v>8976</v>
      </c>
      <c r="D12" s="35">
        <v>8800</v>
      </c>
    </row>
    <row r="13" spans="1:4" s="33" customFormat="1" ht="12.75" thickBot="1" x14ac:dyDescent="0.25">
      <c r="A13" s="70"/>
      <c r="B13" s="37" t="s">
        <v>6</v>
      </c>
      <c r="C13" s="39">
        <v>0</v>
      </c>
      <c r="D13" s="38">
        <v>0</v>
      </c>
    </row>
    <row r="14" spans="1:4" s="33" customFormat="1" ht="12.75" thickBot="1" x14ac:dyDescent="0.25">
      <c r="A14" s="67" t="s">
        <v>26</v>
      </c>
      <c r="B14" s="68"/>
      <c r="C14" s="41">
        <f>SUM(C8:C13)</f>
        <v>19509</v>
      </c>
      <c r="D14" s="40">
        <f>SUM(D8:D13)</f>
        <v>20566</v>
      </c>
    </row>
    <row r="15" spans="1:4" s="33" customFormat="1" ht="12.75" thickBot="1" x14ac:dyDescent="0.25">
      <c r="A15" s="60"/>
      <c r="B15" s="61"/>
      <c r="C15" s="61"/>
      <c r="D15" s="61"/>
    </row>
    <row r="16" spans="1:4" s="29" customFormat="1" ht="29.25" customHeight="1" thickBot="1" x14ac:dyDescent="0.3">
      <c r="A16" s="74" t="s">
        <v>11</v>
      </c>
      <c r="B16" s="75"/>
      <c r="C16" s="42" t="s">
        <v>0</v>
      </c>
      <c r="D16" s="59" t="s">
        <v>43</v>
      </c>
    </row>
    <row r="17" spans="1:4" s="29" customFormat="1" ht="15" customHeight="1" x14ac:dyDescent="0.25">
      <c r="A17" s="71" t="s">
        <v>12</v>
      </c>
      <c r="B17" s="43" t="s">
        <v>29</v>
      </c>
      <c r="C17" s="45">
        <v>6200</v>
      </c>
      <c r="D17" s="44">
        <v>7500</v>
      </c>
    </row>
    <row r="18" spans="1:4" s="33" customFormat="1" ht="12" x14ac:dyDescent="0.2">
      <c r="A18" s="72"/>
      <c r="B18" s="30" t="s">
        <v>14</v>
      </c>
      <c r="C18" s="32">
        <v>1200</v>
      </c>
      <c r="D18" s="31">
        <v>1100</v>
      </c>
    </row>
    <row r="19" spans="1:4" s="33" customFormat="1" ht="12" x14ac:dyDescent="0.2">
      <c r="A19" s="72"/>
      <c r="B19" s="34" t="s">
        <v>15</v>
      </c>
      <c r="C19" s="36">
        <v>82</v>
      </c>
      <c r="D19" s="35">
        <v>82</v>
      </c>
    </row>
    <row r="20" spans="1:4" s="33" customFormat="1" ht="12" x14ac:dyDescent="0.2">
      <c r="A20" s="72"/>
      <c r="B20" s="34" t="s">
        <v>21</v>
      </c>
      <c r="C20" s="36">
        <v>2000</v>
      </c>
      <c r="D20" s="35">
        <v>2000</v>
      </c>
    </row>
    <row r="21" spans="1:4" s="33" customFormat="1" ht="12" x14ac:dyDescent="0.2">
      <c r="A21" s="73"/>
      <c r="B21" s="34" t="s">
        <v>22</v>
      </c>
      <c r="C21" s="36">
        <v>-600</v>
      </c>
      <c r="D21" s="35">
        <v>-1000</v>
      </c>
    </row>
    <row r="22" spans="1:4" s="33" customFormat="1" ht="12" x14ac:dyDescent="0.2">
      <c r="A22" s="69" t="s">
        <v>13</v>
      </c>
      <c r="B22" s="34" t="s">
        <v>23</v>
      </c>
      <c r="C22" s="36">
        <v>2500</v>
      </c>
      <c r="D22" s="35">
        <v>2000</v>
      </c>
    </row>
    <row r="23" spans="1:4" s="33" customFormat="1" ht="12.75" thickBot="1" x14ac:dyDescent="0.25">
      <c r="A23" s="70"/>
      <c r="B23" s="37" t="s">
        <v>24</v>
      </c>
      <c r="C23" s="47">
        <v>8000</v>
      </c>
      <c r="D23" s="46">
        <v>8200</v>
      </c>
    </row>
    <row r="24" spans="1:4" s="33" customFormat="1" ht="12.75" thickBot="1" x14ac:dyDescent="0.25">
      <c r="A24" s="67" t="s">
        <v>27</v>
      </c>
      <c r="B24" s="68"/>
      <c r="C24" s="40">
        <f>SUM(C17:C23)</f>
        <v>19382</v>
      </c>
      <c r="D24" s="40">
        <f>SUM(D17:D23)</f>
        <v>19882</v>
      </c>
    </row>
    <row r="25" spans="1:4" s="33" customFormat="1" ht="12.75" thickBot="1" x14ac:dyDescent="0.25">
      <c r="A25" s="55"/>
      <c r="B25" s="48"/>
      <c r="C25" s="50"/>
      <c r="D25" s="49"/>
    </row>
    <row r="26" spans="1:4" s="29" customFormat="1" ht="29.25" customHeight="1" thickBot="1" x14ac:dyDescent="0.3">
      <c r="A26" s="74" t="s">
        <v>16</v>
      </c>
      <c r="B26" s="75"/>
      <c r="C26" s="42" t="s">
        <v>0</v>
      </c>
      <c r="D26" s="59" t="s">
        <v>43</v>
      </c>
    </row>
    <row r="27" spans="1:4" s="33" customFormat="1" ht="12" x14ac:dyDescent="0.2">
      <c r="A27" s="71"/>
      <c r="B27" s="51" t="s">
        <v>17</v>
      </c>
      <c r="C27" s="53">
        <v>0</v>
      </c>
      <c r="D27" s="52">
        <v>0</v>
      </c>
    </row>
    <row r="28" spans="1:4" s="33" customFormat="1" ht="12" x14ac:dyDescent="0.2">
      <c r="A28" s="72"/>
      <c r="B28" s="34" t="s">
        <v>18</v>
      </c>
      <c r="C28" s="36">
        <v>0</v>
      </c>
      <c r="D28" s="35">
        <v>0</v>
      </c>
    </row>
    <row r="29" spans="1:4" s="33" customFormat="1" ht="12" x14ac:dyDescent="0.2">
      <c r="A29" s="72"/>
      <c r="B29" s="34" t="s">
        <v>19</v>
      </c>
      <c r="C29" s="36">
        <v>-2500</v>
      </c>
      <c r="D29" s="35">
        <v>-1630</v>
      </c>
    </row>
    <row r="30" spans="1:4" s="33" customFormat="1" ht="12" x14ac:dyDescent="0.2">
      <c r="A30" s="72"/>
      <c r="B30" s="34" t="s">
        <v>20</v>
      </c>
      <c r="C30" s="35">
        <v>-447</v>
      </c>
      <c r="D30" s="35">
        <v>-447</v>
      </c>
    </row>
    <row r="31" spans="1:4" s="33" customFormat="1" ht="12.75" thickBot="1" x14ac:dyDescent="0.25">
      <c r="A31" s="70"/>
      <c r="B31" s="37" t="s">
        <v>30</v>
      </c>
      <c r="C31" s="46">
        <f>C32-(C27+C28+C29+C30)</f>
        <v>2820</v>
      </c>
      <c r="D31" s="46">
        <f>D32-(D27+D28+D29+D30)</f>
        <v>1393</v>
      </c>
    </row>
    <row r="32" spans="1:4" s="33" customFormat="1" ht="12.75" thickBot="1" x14ac:dyDescent="0.25">
      <c r="A32" s="67" t="s">
        <v>28</v>
      </c>
      <c r="B32" s="68"/>
      <c r="C32" s="40">
        <f>C24-C14</f>
        <v>-127</v>
      </c>
      <c r="D32" s="40">
        <f>D24-D14</f>
        <v>-684</v>
      </c>
    </row>
    <row r="34" spans="1:7" s="7" customFormat="1" ht="42" customHeight="1" x14ac:dyDescent="0.2">
      <c r="A34" s="65" t="s">
        <v>44</v>
      </c>
      <c r="B34" s="65"/>
      <c r="C34" s="65"/>
      <c r="D34" s="65"/>
      <c r="E34" s="26"/>
      <c r="F34" s="26"/>
      <c r="G34" s="26"/>
    </row>
    <row r="35" spans="1:7" s="12" customFormat="1" ht="8.25" customHeight="1" x14ac:dyDescent="0.2">
      <c r="A35" s="8"/>
      <c r="B35" s="9"/>
      <c r="C35" s="9"/>
      <c r="D35" s="9"/>
      <c r="E35" s="10"/>
      <c r="F35" s="11"/>
    </row>
    <row r="36" spans="1:7" s="12" customFormat="1" ht="13.35" customHeight="1" x14ac:dyDescent="0.2">
      <c r="A36" s="56" t="s">
        <v>32</v>
      </c>
      <c r="C36" s="64" t="s">
        <v>33</v>
      </c>
      <c r="D36" s="64"/>
      <c r="E36" s="10"/>
      <c r="F36" s="11"/>
    </row>
    <row r="37" spans="1:7" s="12" customFormat="1" ht="13.35" customHeight="1" x14ac:dyDescent="0.2">
      <c r="A37" s="56" t="s">
        <v>34</v>
      </c>
      <c r="C37" s="64" t="s">
        <v>35</v>
      </c>
      <c r="D37" s="64"/>
      <c r="E37" s="10"/>
      <c r="F37" s="11"/>
    </row>
    <row r="38" spans="1:7" s="12" customFormat="1" ht="14.25" customHeight="1" x14ac:dyDescent="0.2">
      <c r="A38" s="56"/>
      <c r="C38" s="9"/>
      <c r="D38" s="9"/>
      <c r="E38" s="10"/>
      <c r="F38" s="11"/>
    </row>
    <row r="39" spans="1:7" s="14" customFormat="1" ht="22.5" customHeight="1" x14ac:dyDescent="0.2">
      <c r="A39" s="13"/>
      <c r="C39" s="15" t="s">
        <v>37</v>
      </c>
      <c r="D39" s="15" t="s">
        <v>36</v>
      </c>
      <c r="F39" s="16"/>
    </row>
    <row r="40" spans="1:7" s="19" customFormat="1" ht="17.25" customHeight="1" x14ac:dyDescent="0.2">
      <c r="A40" s="57" t="s">
        <v>38</v>
      </c>
      <c r="C40" s="17"/>
      <c r="D40" s="17"/>
      <c r="E40" s="17"/>
      <c r="F40" s="18"/>
    </row>
    <row r="41" spans="1:7" s="19" customFormat="1" ht="6" customHeight="1" x14ac:dyDescent="0.2">
      <c r="A41" s="57"/>
      <c r="E41" s="17"/>
      <c r="F41" s="18"/>
    </row>
    <row r="42" spans="1:7" s="19" customFormat="1" ht="16.5" customHeight="1" x14ac:dyDescent="0.2">
      <c r="A42" s="57" t="s">
        <v>39</v>
      </c>
      <c r="C42" s="17"/>
      <c r="D42" s="17"/>
      <c r="E42" s="17"/>
      <c r="F42" s="18"/>
    </row>
    <row r="43" spans="1:7" s="19" customFormat="1" ht="6.75" customHeight="1" x14ac:dyDescent="0.2">
      <c r="A43" s="57"/>
      <c r="C43" s="17"/>
      <c r="D43" s="17"/>
      <c r="E43" s="17"/>
      <c r="F43" s="18"/>
    </row>
    <row r="44" spans="1:7" s="19" customFormat="1" ht="22.5" customHeight="1" x14ac:dyDescent="0.2">
      <c r="A44" s="57" t="s">
        <v>40</v>
      </c>
      <c r="C44" s="17"/>
      <c r="D44" s="17"/>
      <c r="E44" s="17"/>
    </row>
    <row r="45" spans="1:7" s="19" customFormat="1" ht="18" customHeight="1" x14ac:dyDescent="0.2">
      <c r="A45" s="57" t="s">
        <v>41</v>
      </c>
      <c r="C45" s="20"/>
      <c r="D45" s="20"/>
      <c r="E45" s="20"/>
      <c r="F45" s="18"/>
    </row>
    <row r="46" spans="1:7" s="19" customFormat="1" ht="18.75" customHeight="1" x14ac:dyDescent="0.2">
      <c r="A46" s="21"/>
      <c r="B46" s="22"/>
      <c r="C46" s="20"/>
      <c r="D46" s="20"/>
      <c r="E46" s="20"/>
      <c r="F46" s="18"/>
    </row>
    <row r="47" spans="1:7" s="12" customFormat="1" ht="13.35" customHeight="1" x14ac:dyDescent="0.2">
      <c r="A47" s="23"/>
      <c r="B47" s="24"/>
      <c r="C47" s="25"/>
      <c r="D47" s="25"/>
      <c r="E47" s="25"/>
      <c r="F47" s="11"/>
    </row>
    <row r="48" spans="1:7" s="12" customFormat="1" ht="13.35" customHeight="1" x14ac:dyDescent="0.2">
      <c r="A48" s="23"/>
      <c r="B48" s="24"/>
      <c r="C48" s="25"/>
      <c r="D48" s="25"/>
      <c r="E48" s="25"/>
      <c r="F48" s="11"/>
    </row>
  </sheetData>
  <mergeCells count="17">
    <mergeCell ref="A2:D2"/>
    <mergeCell ref="A14:B14"/>
    <mergeCell ref="A24:B24"/>
    <mergeCell ref="A32:B32"/>
    <mergeCell ref="A22:A23"/>
    <mergeCell ref="A27:A31"/>
    <mergeCell ref="A8:A10"/>
    <mergeCell ref="A12:A13"/>
    <mergeCell ref="A17:A21"/>
    <mergeCell ref="A7:B7"/>
    <mergeCell ref="A16:B16"/>
    <mergeCell ref="A26:B26"/>
    <mergeCell ref="A4:D4"/>
    <mergeCell ref="A5:D5"/>
    <mergeCell ref="C36:D36"/>
    <mergeCell ref="C37:D37"/>
    <mergeCell ref="A34:D34"/>
  </mergeCells>
  <hyperlinks>
    <hyperlink ref="A34" r:id="rId1" display="http://www.vakzidlochovicko.cz/"/>
  </hyperlinks>
  <pageMargins left="0.7" right="0.7" top="0.78740157499999996" bottom="0.78740157499999996" header="0.3" footer="0.3"/>
  <pageSetup paperSize="9" orientation="portrait" horizontalDpi="4294967294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VaK Židlochovicko</dc:creator>
  <cp:lastModifiedBy>VaK Židlochovicko</cp:lastModifiedBy>
  <cp:lastPrinted>2018-02-19T10:08:31Z</cp:lastPrinted>
  <dcterms:created xsi:type="dcterms:W3CDTF">2017-04-06T14:42:24Z</dcterms:created>
  <dcterms:modified xsi:type="dcterms:W3CDTF">2018-05-02T13:01:37Z</dcterms:modified>
</cp:coreProperties>
</file>